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Hoja1!$B$1:$I$59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I49" i="1"/>
  <c r="E48" i="1"/>
  <c r="E56" i="1" s="1"/>
  <c r="I47" i="1"/>
  <c r="I32" i="1"/>
  <c r="I31" i="1"/>
  <c r="I30" i="1"/>
  <c r="H16" i="1"/>
  <c r="H29" i="1" s="1"/>
  <c r="H34" i="1" s="1"/>
  <c r="G16" i="1"/>
  <c r="G48" i="1" s="1"/>
  <c r="G56" i="1" s="1"/>
  <c r="E16" i="1"/>
  <c r="E29" i="1" s="1"/>
  <c r="E34" i="1" s="1"/>
  <c r="D16" i="1"/>
  <c r="D48" i="1" s="1"/>
  <c r="D56" i="1" s="1"/>
  <c r="F14" i="1"/>
  <c r="I14" i="1" s="1"/>
  <c r="F13" i="1"/>
  <c r="I13" i="1" s="1"/>
  <c r="F12" i="1"/>
  <c r="I12" i="1" s="1"/>
  <c r="F11" i="1"/>
  <c r="I11" i="1" s="1"/>
  <c r="H48" i="1" l="1"/>
  <c r="H56" i="1" s="1"/>
  <c r="D29" i="1"/>
  <c r="F29" i="1" s="1"/>
  <c r="F34" i="1" s="1"/>
  <c r="I16" i="1"/>
  <c r="F16" i="1"/>
  <c r="F48" i="1" s="1"/>
  <c r="F56" i="1" s="1"/>
  <c r="G29" i="1"/>
  <c r="G34" i="1" s="1"/>
  <c r="D34" i="1" l="1"/>
  <c r="I48" i="1"/>
  <c r="I56" i="1" s="1"/>
  <c r="I29" i="1"/>
  <c r="I34" i="1" s="1"/>
</calcChain>
</file>

<file path=xl/comments1.xml><?xml version="1.0" encoding="utf-8"?>
<comments xmlns="http://schemas.openxmlformats.org/spreadsheetml/2006/main">
  <authors>
    <author>DGCG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I43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<sst xmlns="http://schemas.openxmlformats.org/spreadsheetml/2006/main" count="64" uniqueCount="32">
  <si>
    <t>ESTADO ANALÍTICO DEL EJERCICIO DEL PRESUPUESTO DE EGRESOS</t>
  </si>
  <si>
    <t>CLASIFICACIÓN ADMINISTRATIVA</t>
  </si>
  <si>
    <t>DEL 01 DE ENERO  AL 30 DE JUNIO DE 2019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</si>
  <si>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</si>
  <si>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</si>
  <si>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</si>
  <si>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</si>
  <si>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</si>
  <si>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</si>
  <si>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</si>
  <si>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</si>
  <si>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</si>
  <si>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</si>
  <si>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</si>
  <si>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</si>
  <si>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Despacho del Rector</t>
  </si>
  <si>
    <t>Despacho de la Secretaria Académica</t>
  </si>
  <si>
    <t>Despacho de la Secretaria Administrativa</t>
  </si>
  <si>
    <t>Total del Gasto</t>
  </si>
  <si>
    <t>Poder Ejecutivo</t>
  </si>
  <si>
    <t>Poder Legislativo</t>
  </si>
  <si>
    <t>Poder Judicial</t>
  </si>
  <si>
    <t>Órganos Autónomos</t>
  </si>
  <si>
    <t>Sector Paraestatal de Gobierno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</si>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</sst>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top" wrapText="1"/>
    </xf>
    <xf numFmtId="43" fontId="2" fillId="2" borderId="5" xfId="1" applyFont="1" applyFill="1" applyBorder="1" applyAlignment="1">
      <alignment horizontal="right" vertical="top" wrapText="1"/>
    </xf>
    <xf numFmtId="4" fontId="2" fillId="0" borderId="0" xfId="0" applyNumberFormat="1" applyFont="1"/>
    <xf numFmtId="0" fontId="2" fillId="2" borderId="4" xfId="0" applyFont="1" applyFill="1" applyBorder="1" applyAlignment="1">
      <alignment horizontal="justify" vertical="top" wrapText="1"/>
    </xf>
    <xf numFmtId="0" fontId="2" fillId="2" borderId="6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justify" vertical="top" wrapText="1"/>
    </xf>
    <xf numFmtId="43" fontId="2" fillId="2" borderId="8" xfId="1" applyFont="1" applyFill="1" applyBorder="1" applyAlignment="1">
      <alignment horizontal="justify" vertical="top" wrapText="1"/>
    </xf>
    <xf numFmtId="0" fontId="4" fillId="2" borderId="0" xfId="0" applyFont="1" applyFill="1"/>
    <xf numFmtId="0" fontId="4" fillId="2" borderId="6" xfId="0" applyFont="1" applyFill="1" applyBorder="1" applyAlignment="1">
      <alignment horizontal="justify" vertical="top" wrapText="1"/>
    </xf>
    <xf numFmtId="0" fontId="4" fillId="2" borderId="7" xfId="0" applyFont="1" applyFill="1" applyBorder="1" applyAlignment="1">
      <alignment horizontal="justify" vertical="top" wrapText="1"/>
    </xf>
    <xf numFmtId="43" fontId="4" fillId="2" borderId="8" xfId="1" applyFont="1" applyFill="1" applyBorder="1" applyAlignment="1">
      <alignment horizontal="right" vertical="top" wrapText="1"/>
    </xf>
    <xf numFmtId="0" fontId="4" fillId="0" borderId="0" xfId="0" applyFont="1"/>
    <xf numFmtId="43" fontId="2" fillId="2" borderId="0" xfId="1" applyFont="1" applyFill="1" applyBorder="1" applyAlignment="1">
      <alignment horizontal="right" vertical="top" wrapText="1"/>
    </xf>
    <xf numFmtId="4" fontId="0" fillId="0" borderId="0" xfId="0" applyNumberFormat="1"/>
    <xf numFmtId="43" fontId="2" fillId="2" borderId="5" xfId="1" applyNumberFormat="1" applyFont="1" applyFill="1" applyBorder="1" applyAlignment="1">
      <alignment horizontal="righ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workbookViewId="0">
      <selection activeCell="D8" sqref="D8"/>
    </sheetView>
  </sheetViews>
  <sheetFormatPr baseColWidth="10" defaultRowHeight="13.2" x14ac:dyDescent="0.25"/>
  <cols>
    <col min="1" max="1" width="2.33203125" style="1" customWidth="1"/>
    <col min="2" max="2" width="3.33203125" style="3" customWidth="1"/>
    <col min="3" max="3" width="41.6640625" style="3" customWidth="1"/>
    <col min="4" max="4" width="14.44140625" style="3" customWidth="1"/>
    <col min="5" max="6" width="14.6640625" style="3" customWidth="1"/>
    <col min="7" max="7" width="16" style="3" customWidth="1"/>
    <col min="8" max="8" width="13.88671875" style="3" bestFit="1" customWidth="1"/>
    <col min="9" max="9" width="15.6640625" style="3" customWidth="1"/>
    <col min="10" max="10" width="2.6640625" style="1" customWidth="1"/>
    <col min="11" max="11" width="11.5546875" style="3"/>
    <col min="12" max="12" width="12.6640625" style="3" bestFit="1" customWidth="1"/>
    <col min="13" max="16384" width="11.5546875" style="3"/>
  </cols>
  <sheetData>
    <row r="1" spans="1:12" ht="19.5" customHeight="1" x14ac:dyDescent="0.25">
      <c r="B1" s="2" t="s">
        <v>0</v>
      </c>
      <c r="C1" s="2"/>
      <c r="D1" s="2"/>
      <c r="E1" s="2"/>
      <c r="F1" s="2"/>
      <c r="G1" s="2"/>
      <c r="H1" s="2"/>
      <c r="I1" s="2"/>
    </row>
    <row r="2" spans="1:12" ht="19.5" customHeight="1" x14ac:dyDescent="0.25">
      <c r="B2" s="2" t="s">
        <v>1</v>
      </c>
      <c r="C2" s="2"/>
      <c r="D2" s="2"/>
      <c r="E2" s="2"/>
      <c r="F2" s="2"/>
      <c r="G2" s="2"/>
      <c r="H2" s="2"/>
      <c r="I2" s="2"/>
    </row>
    <row r="3" spans="1:12" ht="19.5" customHeight="1" x14ac:dyDescent="0.25">
      <c r="B3" s="2" t="s">
        <v>2</v>
      </c>
      <c r="C3" s="2"/>
      <c r="D3" s="2"/>
      <c r="E3" s="2"/>
      <c r="F3" s="2"/>
      <c r="G3" s="2"/>
      <c r="H3" s="2"/>
      <c r="I3" s="2"/>
    </row>
    <row r="4" spans="1:12" s="1" customFormat="1" x14ac:dyDescent="0.25"/>
    <row r="5" spans="1:12" s="1" customFormat="1" x14ac:dyDescent="0.25">
      <c r="C5" s="4" t="s">
        <v>3</v>
      </c>
      <c r="D5" s="5" t="s">
        <v>4</v>
      </c>
      <c r="E5" s="5"/>
      <c r="F5" s="5"/>
      <c r="G5" s="6"/>
      <c r="H5" s="6"/>
    </row>
    <row r="6" spans="1:12" s="1" customFormat="1" x14ac:dyDescent="0.25"/>
    <row r="7" spans="1:12" x14ac:dyDescent="0.25">
      <c r="B7" s="7" t="s">
        <v>5</v>
      </c>
      <c r="C7" s="7"/>
      <c r="D7" s="8" t="s">
        <v>6</v>
      </c>
      <c r="E7" s="8"/>
      <c r="F7" s="8"/>
      <c r="G7" s="8"/>
      <c r="H7" s="8"/>
      <c r="I7" s="8" t="s">
        <v>7</v>
      </c>
    </row>
    <row r="8" spans="1:12" ht="26.4" x14ac:dyDescent="0.25">
      <c r="B8" s="7"/>
      <c r="C8" s="7"/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8"/>
    </row>
    <row r="9" spans="1:12" x14ac:dyDescent="0.25">
      <c r="B9" s="7"/>
      <c r="C9" s="7"/>
      <c r="D9" s="9">
        <v>1</v>
      </c>
      <c r="E9" s="9">
        <v>2</v>
      </c>
      <c r="F9" s="9" t="s">
        <v>13</v>
      </c>
      <c r="G9" s="9">
        <v>5</v>
      </c>
      <c r="H9" s="9">
        <v>7</v>
      </c>
      <c r="I9" s="9" t="s">
        <v>14</v>
      </c>
    </row>
    <row r="10" spans="1:12" x14ac:dyDescent="0.25">
      <c r="B10" s="10"/>
      <c r="C10" s="11"/>
      <c r="D10" s="12"/>
      <c r="E10" s="12"/>
      <c r="F10" s="12"/>
      <c r="G10" s="12"/>
      <c r="H10" s="12"/>
      <c r="I10" s="12"/>
    </row>
    <row r="11" spans="1:12" x14ac:dyDescent="0.25">
      <c r="B11" s="13"/>
      <c r="C11" s="11" t="s">
        <v>15</v>
      </c>
      <c r="D11" s="14">
        <v>1987845.51</v>
      </c>
      <c r="E11" s="14">
        <v>578770.01</v>
      </c>
      <c r="F11" s="14">
        <f>D11+E11</f>
        <v>2566615.52</v>
      </c>
      <c r="G11" s="14">
        <v>988931.79</v>
      </c>
      <c r="H11" s="14">
        <v>958394.79</v>
      </c>
      <c r="I11" s="14">
        <f>+F11-G11</f>
        <v>1577683.73</v>
      </c>
      <c r="K11" s="15"/>
      <c r="L11" s="15"/>
    </row>
    <row r="12" spans="1:12" x14ac:dyDescent="0.25">
      <c r="B12" s="13"/>
      <c r="C12" s="16" t="s">
        <v>16</v>
      </c>
      <c r="D12" s="14">
        <v>27728531.870000001</v>
      </c>
      <c r="E12" s="14">
        <v>45391965.159999996</v>
      </c>
      <c r="F12" s="14">
        <f t="shared" ref="F12:F13" si="0">D12+E12</f>
        <v>73120497.030000001</v>
      </c>
      <c r="G12" s="14">
        <v>23483208.800000001</v>
      </c>
      <c r="H12" s="14">
        <v>23399617.98</v>
      </c>
      <c r="I12" s="14">
        <f>+F12-G12</f>
        <v>49637288.230000004</v>
      </c>
    </row>
    <row r="13" spans="1:12" x14ac:dyDescent="0.25">
      <c r="B13" s="13"/>
      <c r="C13" s="16" t="s">
        <v>17</v>
      </c>
      <c r="D13" s="14">
        <v>9003229.6099999994</v>
      </c>
      <c r="E13" s="14">
        <v>6031106.7300000004</v>
      </c>
      <c r="F13" s="14">
        <f t="shared" si="0"/>
        <v>15034336.34</v>
      </c>
      <c r="G13" s="14">
        <v>5028775.53</v>
      </c>
      <c r="H13" s="14">
        <v>5005980.0199999996</v>
      </c>
      <c r="I13" s="14">
        <f>+F13-G13</f>
        <v>10005560.809999999</v>
      </c>
    </row>
    <row r="14" spans="1:12" x14ac:dyDescent="0.25">
      <c r="B14" s="13"/>
      <c r="C14" s="16"/>
      <c r="D14" s="14">
        <v>0</v>
      </c>
      <c r="E14" s="14">
        <v>0</v>
      </c>
      <c r="F14" s="14">
        <f>+D14+E14</f>
        <v>0</v>
      </c>
      <c r="G14" s="14">
        <v>0</v>
      </c>
      <c r="H14" s="14">
        <v>0</v>
      </c>
      <c r="I14" s="14">
        <f>+F14-G14</f>
        <v>0</v>
      </c>
    </row>
    <row r="15" spans="1:12" x14ac:dyDescent="0.25">
      <c r="B15" s="17"/>
      <c r="C15" s="18"/>
      <c r="D15" s="19"/>
      <c r="E15" s="19"/>
      <c r="F15" s="19"/>
      <c r="G15" s="19"/>
      <c r="H15" s="19"/>
      <c r="I15" s="19"/>
    </row>
    <row r="16" spans="1:12" s="24" customFormat="1" x14ac:dyDescent="0.25">
      <c r="A16" s="20"/>
      <c r="B16" s="21"/>
      <c r="C16" s="22" t="s">
        <v>18</v>
      </c>
      <c r="D16" s="23">
        <f t="shared" ref="D16:I16" si="1">SUM(D11:D14)</f>
        <v>38719606.990000002</v>
      </c>
      <c r="E16" s="23">
        <f t="shared" si="1"/>
        <v>52001841.899999991</v>
      </c>
      <c r="F16" s="23">
        <f>SUM(F11:F14)</f>
        <v>90721448.890000001</v>
      </c>
      <c r="G16" s="23">
        <f>SUM(G11:G14)</f>
        <v>29500916.120000001</v>
      </c>
      <c r="H16" s="23">
        <f t="shared" si="1"/>
        <v>29363992.789999999</v>
      </c>
      <c r="I16" s="23">
        <f t="shared" si="1"/>
        <v>61220532.769999996</v>
      </c>
      <c r="J16" s="20"/>
    </row>
    <row r="17" spans="2:9" x14ac:dyDescent="0.25">
      <c r="D17" s="25"/>
    </row>
    <row r="19" spans="2:9" x14ac:dyDescent="0.25">
      <c r="B19" s="2" t="s">
        <v>0</v>
      </c>
      <c r="C19" s="2"/>
      <c r="D19" s="2"/>
      <c r="E19" s="2"/>
      <c r="F19" s="2"/>
      <c r="G19" s="2"/>
      <c r="H19" s="2"/>
      <c r="I19" s="2"/>
    </row>
    <row r="20" spans="2:9" x14ac:dyDescent="0.25">
      <c r="B20" s="2" t="s">
        <v>1</v>
      </c>
      <c r="C20" s="2"/>
      <c r="D20" s="2"/>
      <c r="E20" s="2"/>
      <c r="F20" s="2"/>
      <c r="G20" s="2"/>
      <c r="H20" s="2"/>
      <c r="I20" s="2"/>
    </row>
    <row r="21" spans="2:9" x14ac:dyDescent="0.25">
      <c r="B21" s="2" t="s">
        <v>2</v>
      </c>
      <c r="C21" s="2"/>
      <c r="D21" s="2"/>
      <c r="E21" s="2"/>
      <c r="F21" s="2"/>
      <c r="G21" s="2"/>
      <c r="H21" s="2"/>
      <c r="I21" s="2"/>
    </row>
    <row r="22" spans="2:9" x14ac:dyDescent="0.25">
      <c r="B22" s="1"/>
      <c r="C22" s="1"/>
      <c r="D22" s="1"/>
      <c r="E22" s="1"/>
      <c r="F22" s="1"/>
      <c r="G22" s="1"/>
      <c r="H22" s="1"/>
      <c r="I22" s="1"/>
    </row>
    <row r="23" spans="2:9" x14ac:dyDescent="0.25">
      <c r="B23" s="1"/>
      <c r="C23" s="4" t="s">
        <v>3</v>
      </c>
      <c r="D23" s="5" t="s">
        <v>4</v>
      </c>
      <c r="E23" s="5"/>
      <c r="F23" s="5"/>
      <c r="G23" s="6"/>
      <c r="H23" s="6"/>
      <c r="I23" s="1"/>
    </row>
    <row r="24" spans="2:9" x14ac:dyDescent="0.25">
      <c r="B24" s="1"/>
      <c r="C24" s="1"/>
      <c r="D24" s="1"/>
      <c r="E24" s="1"/>
      <c r="F24" s="1"/>
      <c r="G24" s="1"/>
      <c r="H24" s="1"/>
      <c r="I24" s="1"/>
    </row>
    <row r="25" spans="2:9" x14ac:dyDescent="0.25">
      <c r="B25" s="7" t="s">
        <v>5</v>
      </c>
      <c r="C25" s="7"/>
      <c r="D25" s="8" t="s">
        <v>6</v>
      </c>
      <c r="E25" s="8"/>
      <c r="F25" s="8"/>
      <c r="G25" s="8"/>
      <c r="H25" s="8"/>
      <c r="I25" s="8" t="s">
        <v>7</v>
      </c>
    </row>
    <row r="26" spans="2:9" ht="26.4" x14ac:dyDescent="0.25">
      <c r="B26" s="7"/>
      <c r="C26" s="7"/>
      <c r="D26" s="9" t="s">
        <v>8</v>
      </c>
      <c r="E26" s="9" t="s">
        <v>9</v>
      </c>
      <c r="F26" s="9" t="s">
        <v>10</v>
      </c>
      <c r="G26" s="9" t="s">
        <v>11</v>
      </c>
      <c r="H26" s="9" t="s">
        <v>12</v>
      </c>
      <c r="I26" s="8"/>
    </row>
    <row r="27" spans="2:9" x14ac:dyDescent="0.25">
      <c r="B27" s="7"/>
      <c r="C27" s="7"/>
      <c r="D27" s="9">
        <v>1</v>
      </c>
      <c r="E27" s="9">
        <v>2</v>
      </c>
      <c r="F27" s="9" t="s">
        <v>13</v>
      </c>
      <c r="G27" s="9">
        <v>5</v>
      </c>
      <c r="H27" s="9">
        <v>7</v>
      </c>
      <c r="I27" s="9" t="s">
        <v>14</v>
      </c>
    </row>
    <row r="28" spans="2:9" x14ac:dyDescent="0.25">
      <c r="B28" s="10"/>
      <c r="C28" s="11"/>
      <c r="D28" s="12"/>
      <c r="E28" s="12"/>
      <c r="F28" s="12"/>
      <c r="G28" s="12"/>
      <c r="H28" s="12"/>
      <c r="I28" s="12"/>
    </row>
    <row r="29" spans="2:9" ht="14.4" x14ac:dyDescent="0.3">
      <c r="B29" s="13"/>
      <c r="C29" s="11" t="s">
        <v>19</v>
      </c>
      <c r="D29" s="14">
        <f>+D16</f>
        <v>38719606.990000002</v>
      </c>
      <c r="E29" s="26">
        <f>+E16</f>
        <v>52001841.899999991</v>
      </c>
      <c r="F29" s="14">
        <f>D29+E29</f>
        <v>90721448.889999986</v>
      </c>
      <c r="G29" s="27">
        <f>+G16</f>
        <v>29500916.120000001</v>
      </c>
      <c r="H29" s="27">
        <f>+H16</f>
        <v>29363992.789999999</v>
      </c>
      <c r="I29" s="14">
        <f>+I16</f>
        <v>61220532.769999996</v>
      </c>
    </row>
    <row r="30" spans="2:9" x14ac:dyDescent="0.25">
      <c r="B30" s="13"/>
      <c r="C30" s="16" t="s">
        <v>20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f>+F30-G30</f>
        <v>0</v>
      </c>
    </row>
    <row r="31" spans="2:9" x14ac:dyDescent="0.25">
      <c r="B31" s="13"/>
      <c r="C31" s="16" t="s">
        <v>21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f>+F31-G31</f>
        <v>0</v>
      </c>
    </row>
    <row r="32" spans="2:9" x14ac:dyDescent="0.25">
      <c r="B32" s="13"/>
      <c r="C32" s="16" t="s">
        <v>22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f>+F32-G32</f>
        <v>0</v>
      </c>
    </row>
    <row r="33" spans="2:9" x14ac:dyDescent="0.25">
      <c r="B33" s="17"/>
      <c r="C33" s="18"/>
      <c r="D33" s="19"/>
      <c r="E33" s="19"/>
      <c r="F33" s="19"/>
      <c r="G33" s="19"/>
      <c r="H33" s="19"/>
      <c r="I33" s="19"/>
    </row>
    <row r="34" spans="2:9" x14ac:dyDescent="0.25">
      <c r="B34" s="21"/>
      <c r="C34" s="22" t="s">
        <v>18</v>
      </c>
      <c r="D34" s="23">
        <f t="shared" ref="D34:I34" si="2">SUM(D29:D32)</f>
        <v>38719606.990000002</v>
      </c>
      <c r="E34" s="23">
        <f>SUM(E29:E32)</f>
        <v>52001841.899999991</v>
      </c>
      <c r="F34" s="23">
        <f>SUM(F29:F32)</f>
        <v>90721448.889999986</v>
      </c>
      <c r="G34" s="23">
        <f t="shared" si="2"/>
        <v>29500916.120000001</v>
      </c>
      <c r="H34" s="23">
        <f t="shared" si="2"/>
        <v>29363992.789999999</v>
      </c>
      <c r="I34" s="23">
        <f t="shared" si="2"/>
        <v>61220532.769999996</v>
      </c>
    </row>
    <row r="37" spans="2:9" x14ac:dyDescent="0.25">
      <c r="B37" s="2" t="s">
        <v>0</v>
      </c>
      <c r="C37" s="2"/>
      <c r="D37" s="2"/>
      <c r="E37" s="2"/>
      <c r="F37" s="2"/>
      <c r="G37" s="2"/>
      <c r="H37" s="2"/>
      <c r="I37" s="2"/>
    </row>
    <row r="38" spans="2:9" x14ac:dyDescent="0.25">
      <c r="B38" s="2" t="s">
        <v>1</v>
      </c>
      <c r="C38" s="2"/>
      <c r="D38" s="2"/>
      <c r="E38" s="2"/>
      <c r="F38" s="2"/>
      <c r="G38" s="2"/>
      <c r="H38" s="2"/>
      <c r="I38" s="2"/>
    </row>
    <row r="39" spans="2:9" x14ac:dyDescent="0.25">
      <c r="B39" s="2" t="s">
        <v>2</v>
      </c>
      <c r="C39" s="2"/>
      <c r="D39" s="2"/>
      <c r="E39" s="2"/>
      <c r="F39" s="2"/>
      <c r="G39" s="2"/>
      <c r="H39" s="2"/>
      <c r="I39" s="2"/>
    </row>
    <row r="40" spans="2:9" x14ac:dyDescent="0.25">
      <c r="B40" s="1"/>
      <c r="C40" s="1"/>
      <c r="D40" s="1"/>
      <c r="E40" s="1"/>
      <c r="F40" s="1"/>
      <c r="G40" s="1"/>
      <c r="H40" s="1"/>
      <c r="I40" s="1"/>
    </row>
    <row r="41" spans="2:9" x14ac:dyDescent="0.25">
      <c r="B41" s="1"/>
      <c r="C41" s="4" t="s">
        <v>3</v>
      </c>
      <c r="D41" s="5" t="s">
        <v>4</v>
      </c>
      <c r="E41" s="5"/>
      <c r="F41" s="5"/>
      <c r="G41" s="6"/>
      <c r="H41" s="6"/>
      <c r="I41" s="1"/>
    </row>
    <row r="42" spans="2:9" x14ac:dyDescent="0.25">
      <c r="B42" s="1"/>
      <c r="C42" s="1"/>
      <c r="D42" s="1"/>
      <c r="E42" s="1"/>
      <c r="F42" s="1"/>
      <c r="G42" s="1"/>
      <c r="H42" s="1"/>
      <c r="I42" s="1"/>
    </row>
    <row r="43" spans="2:9" x14ac:dyDescent="0.25">
      <c r="B43" s="7" t="s">
        <v>5</v>
      </c>
      <c r="C43" s="7"/>
      <c r="D43" s="8" t="s">
        <v>6</v>
      </c>
      <c r="E43" s="8"/>
      <c r="F43" s="8"/>
      <c r="G43" s="8"/>
      <c r="H43" s="8"/>
      <c r="I43" s="8" t="s">
        <v>7</v>
      </c>
    </row>
    <row r="44" spans="2:9" ht="26.4" x14ac:dyDescent="0.25">
      <c r="B44" s="7"/>
      <c r="C44" s="7"/>
      <c r="D44" s="9" t="s">
        <v>8</v>
      </c>
      <c r="E44" s="9" t="s">
        <v>9</v>
      </c>
      <c r="F44" s="9" t="s">
        <v>10</v>
      </c>
      <c r="G44" s="9" t="s">
        <v>11</v>
      </c>
      <c r="H44" s="9" t="s">
        <v>12</v>
      </c>
      <c r="I44" s="8"/>
    </row>
    <row r="45" spans="2:9" x14ac:dyDescent="0.25">
      <c r="B45" s="7"/>
      <c r="C45" s="7"/>
      <c r="D45" s="9">
        <v>1</v>
      </c>
      <c r="E45" s="9">
        <v>2</v>
      </c>
      <c r="F45" s="9" t="s">
        <v>13</v>
      </c>
      <c r="G45" s="9">
        <v>5</v>
      </c>
      <c r="H45" s="9">
        <v>7</v>
      </c>
      <c r="I45" s="9" t="s">
        <v>14</v>
      </c>
    </row>
    <row r="46" spans="2:9" x14ac:dyDescent="0.25">
      <c r="B46" s="10"/>
      <c r="C46" s="11"/>
      <c r="D46" s="12"/>
      <c r="E46" s="12"/>
      <c r="F46" s="12"/>
      <c r="G46" s="12"/>
      <c r="H46" s="12"/>
      <c r="I46" s="12"/>
    </row>
    <row r="47" spans="2:9" x14ac:dyDescent="0.25">
      <c r="B47" s="13"/>
      <c r="C47" s="11" t="s">
        <v>23</v>
      </c>
      <c r="D47" s="14">
        <v>0</v>
      </c>
      <c r="E47" s="14">
        <v>0</v>
      </c>
      <c r="F47" s="14">
        <v>0</v>
      </c>
      <c r="G47" s="27">
        <v>0</v>
      </c>
      <c r="H47" s="27">
        <v>0</v>
      </c>
      <c r="I47" s="14">
        <f>+F47-G47</f>
        <v>0</v>
      </c>
    </row>
    <row r="48" spans="2:9" ht="26.4" x14ac:dyDescent="0.25">
      <c r="B48" s="13"/>
      <c r="C48" s="16" t="s">
        <v>24</v>
      </c>
      <c r="D48" s="14">
        <f t="shared" ref="D48:I48" si="3">+D16</f>
        <v>38719606.990000002</v>
      </c>
      <c r="E48" s="14">
        <f t="shared" si="3"/>
        <v>52001841.899999991</v>
      </c>
      <c r="F48" s="14">
        <f t="shared" si="3"/>
        <v>90721448.890000001</v>
      </c>
      <c r="G48" s="14">
        <f t="shared" si="3"/>
        <v>29500916.120000001</v>
      </c>
      <c r="H48" s="14">
        <f t="shared" si="3"/>
        <v>29363992.789999999</v>
      </c>
      <c r="I48" s="14">
        <f t="shared" si="3"/>
        <v>61220532.769999996</v>
      </c>
    </row>
    <row r="49" spans="2:9" x14ac:dyDescent="0.25">
      <c r="B49" s="13"/>
      <c r="C49" s="16" t="s">
        <v>25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f>+F49-G49</f>
        <v>0</v>
      </c>
    </row>
    <row r="50" spans="2:9" ht="39.6" x14ac:dyDescent="0.25">
      <c r="B50" s="13"/>
      <c r="C50" s="16" t="s">
        <v>26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f>+F50-G50</f>
        <v>0</v>
      </c>
    </row>
    <row r="51" spans="2:9" ht="26.4" x14ac:dyDescent="0.25">
      <c r="B51" s="13"/>
      <c r="C51" s="16" t="s">
        <v>27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/>
    </row>
    <row r="52" spans="2:9" ht="39.6" x14ac:dyDescent="0.25">
      <c r="B52" s="13"/>
      <c r="C52" s="16" t="s">
        <v>28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/>
    </row>
    <row r="53" spans="2:9" ht="26.4" x14ac:dyDescent="0.25">
      <c r="B53" s="13"/>
      <c r="C53" s="16" t="s">
        <v>29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/>
    </row>
    <row r="54" spans="2:9" ht="26.4" x14ac:dyDescent="0.25">
      <c r="B54" s="13"/>
      <c r="C54" s="16" t="s">
        <v>30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/>
    </row>
    <row r="55" spans="2:9" x14ac:dyDescent="0.25">
      <c r="B55" s="17"/>
      <c r="C55" s="18"/>
      <c r="D55" s="19"/>
      <c r="E55" s="19"/>
      <c r="F55" s="19"/>
      <c r="G55" s="19"/>
      <c r="H55" s="19"/>
      <c r="I55" s="19"/>
    </row>
    <row r="56" spans="2:9" x14ac:dyDescent="0.25">
      <c r="B56" s="21"/>
      <c r="C56" s="22" t="s">
        <v>18</v>
      </c>
      <c r="D56" s="23">
        <f t="shared" ref="D56:I56" si="4">SUM(D47:D50)</f>
        <v>38719606.990000002</v>
      </c>
      <c r="E56" s="23">
        <f t="shared" si="4"/>
        <v>52001841.899999991</v>
      </c>
      <c r="F56" s="23">
        <f t="shared" si="4"/>
        <v>90721448.890000001</v>
      </c>
      <c r="G56" s="23">
        <f t="shared" si="4"/>
        <v>29500916.120000001</v>
      </c>
      <c r="H56" s="23">
        <f t="shared" si="4"/>
        <v>29363992.789999999</v>
      </c>
      <c r="I56" s="23">
        <f t="shared" si="4"/>
        <v>61220532.769999996</v>
      </c>
    </row>
    <row r="59" spans="2:9" x14ac:dyDescent="0.25">
      <c r="B59" s="1" t="s">
        <v>31</v>
      </c>
    </row>
  </sheetData>
  <mergeCells count="18">
    <mergeCell ref="B37:I37"/>
    <mergeCell ref="B38:I38"/>
    <mergeCell ref="B39:I39"/>
    <mergeCell ref="B43:C45"/>
    <mergeCell ref="D43:H43"/>
    <mergeCell ref="I43:I44"/>
    <mergeCell ref="B19:I19"/>
    <mergeCell ref="B20:I20"/>
    <mergeCell ref="B21:I21"/>
    <mergeCell ref="B25:C27"/>
    <mergeCell ref="D25:H25"/>
    <mergeCell ref="I25:I26"/>
    <mergeCell ref="B1:I1"/>
    <mergeCell ref="B2:I2"/>
    <mergeCell ref="B3:I3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2019-07-19T19:53:28Z</cp:lastPrinted>
  <dcterms:created xsi:type="dcterms:W3CDTF">2019-07-19T19:52:47Z</dcterms:created>
  <dcterms:modified xsi:type="dcterms:W3CDTF">2019-07-19T19:54:16Z</dcterms:modified>
</cp:coreProperties>
</file>